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60"/>
  </bookViews>
  <sheets>
    <sheet name="集計" sheetId="3" r:id="rId1"/>
    <sheet name="ダブルス" sheetId="6" r:id="rId2"/>
    <sheet name="団体戦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_123Graph_Bグラフ_1" hidden="1">[1]施設月報!#REF!</definedName>
    <definedName name="_2__123Graph_Bグラフ_3" hidden="1">[1]施設月報!#REF!</definedName>
    <definedName name="_3__123Graph_Cグラフ_1" hidden="1">[1]施設月報!#REF!</definedName>
    <definedName name="_4__123Graph_Cグラフ_3" hidden="1">[1]施設月報!#REF!</definedName>
    <definedName name="_5__123Graph_Dグラフ_1" hidden="1">[1]施設月報!#REF!</definedName>
    <definedName name="_6__123Graph_Dグラフ_3" hidden="1">[1]施設月報!#REF!</definedName>
    <definedName name="_7__123Graph_Eグラフ_1" hidden="1">[1]施設月報!#REF!</definedName>
    <definedName name="_8__123Graph_Eグラフ_3" hidden="1">[1]施設月報!#REF!</definedName>
    <definedName name="\a">#REF!</definedName>
    <definedName name="\c">#REF!</definedName>
    <definedName name="\l">#REF!</definedName>
    <definedName name="\m">#REF!</definedName>
    <definedName name="\w">#REF!</definedName>
    <definedName name="\x">#REF!</definedName>
    <definedName name="\z">#REF!</definedName>
    <definedName name="A">#REF!</definedName>
    <definedName name="ｃｃｃｃ">#REF!</definedName>
    <definedName name="Database" hidden="1">#REF!</definedName>
    <definedName name="ｄｄｄ" hidden="1">[2]施設月報!#REF!</definedName>
    <definedName name="L10CNO0050">'[3]6402'!#REF!</definedName>
    <definedName name="L10SRCH0010">'[3]6402'!#REF!</definedName>
    <definedName name="L10SRCH0020">'[3]6402'!#REF!</definedName>
    <definedName name="L10SRCV0050">'[3]6402'!#REF!</definedName>
    <definedName name="L10参照範囲">'[3]6402'!$A$1:$E$198</definedName>
    <definedName name="N">#REF!</definedName>
    <definedName name="_xlnm.Print_Area" hidden="1">[4]見積61X0!$A$1:$J$61</definedName>
    <definedName name="PRINT_AREA_MI">[4]見積61X0!$A$1:$J$59</definedName>
    <definedName name="ss" hidden="1">[5]施設月報!#REF!</definedName>
    <definedName name="TTT">[6]見積61X0!$A$1:$J$61</definedName>
    <definedName name="uiuihuhhu" hidden="1">[5]施設月報!#REF!</definedName>
    <definedName name="XXX">[6]見積61X0!$A$1:$J$61</definedName>
    <definedName name="YYY">[6]見積61X0!$M$7</definedName>
    <definedName name="ZZZ">[6]見積61X0!$A$1:$J$61</definedName>
    <definedName name="ｺｽﾄ">#REF!</definedName>
    <definedName name="関東結果">#REF!</definedName>
    <definedName name="関東結果１">#REF!</definedName>
    <definedName name="基本日程" hidden="1">[7]施設月報!#REF!</definedName>
    <definedName name="質疑" hidden="1">[8]施設月報!#REF!</definedName>
    <definedName name="質疑応答２" hidden="1">[8]施設月報!#REF!</definedName>
    <definedName name="日数">'[9]９９、０６'!#REF!</definedName>
    <definedName name="茂云う">#REF!</definedName>
    <definedName name="_xlnm.Print_Area" localSheetId="1">ダブルス!$A$1:$G$29</definedName>
  </definedNames>
  <calcPr calcId="144525"/>
</workbook>
</file>

<file path=xl/sharedStrings.xml><?xml version="1.0" encoding="utf-8"?>
<sst xmlns="http://schemas.openxmlformats.org/spreadsheetml/2006/main" count="55" uniqueCount="37">
  <si>
    <t>第１回会長杯ダイハツバドミントンフェスティバル</t>
  </si>
  <si>
    <t>申込集計</t>
  </si>
  <si>
    <t>ダブルス</t>
  </si>
  <si>
    <t>A</t>
  </si>
  <si>
    <t>B</t>
  </si>
  <si>
    <t>C</t>
  </si>
  <si>
    <t>D</t>
  </si>
  <si>
    <t>合計</t>
  </si>
  <si>
    <t>参加組数</t>
  </si>
  <si>
    <t>個人登録</t>
  </si>
  <si>
    <t>参加費</t>
  </si>
  <si>
    <t>有・有</t>
  </si>
  <si>
    <t>有・無</t>
  </si>
  <si>
    <t>無・無</t>
  </si>
  <si>
    <t>団体戦参加</t>
  </si>
  <si>
    <t>申込
チーム数</t>
  </si>
  <si>
    <t>×</t>
  </si>
  <si>
    <t>=</t>
  </si>
  <si>
    <t>所属チーム名</t>
  </si>
  <si>
    <t>申込み責任者</t>
  </si>
  <si>
    <t>住　　　　所</t>
  </si>
  <si>
    <t>例</t>
  </si>
  <si>
    <t>栃木 太郎</t>
  </si>
  <si>
    <t>トチギ タロウ</t>
  </si>
  <si>
    <t>有</t>
  </si>
  <si>
    <t>強打 羽美</t>
  </si>
  <si>
    <t>ゴウダ ウミ</t>
  </si>
  <si>
    <t>無</t>
  </si>
  <si>
    <t>宇都宮西ジュニア</t>
  </si>
  <si>
    <t>ＮＯ</t>
  </si>
  <si>
    <t>クラス</t>
  </si>
  <si>
    <t>氏名</t>
  </si>
  <si>
    <t>ﾌﾘｶﾞﾅ</t>
  </si>
  <si>
    <t>学年</t>
  </si>
  <si>
    <t>個人
登録</t>
  </si>
  <si>
    <t>他チームペアの場合は
チーム名を記入</t>
  </si>
  <si>
    <t>他チームペアの場合はチーム名を記入</t>
  </si>
</sst>
</file>

<file path=xl/styles.xml><?xml version="1.0" encoding="utf-8"?>
<styleSheet xmlns="http://schemas.openxmlformats.org/spreadsheetml/2006/main">
  <numFmts count="7">
    <numFmt numFmtId="176" formatCode="_-&quot;\&quot;* #,##0.00_-\ ;\-&quot;\&quot;* #,##0.00_-\ ;_-&quot;\&quot;* &quot;-&quot;??_-\ ;_-@_-"/>
    <numFmt numFmtId="177" formatCode="&quot;$&quot;#,##0.00_);[Red]\(&quot;$&quot;#,##0.00\)"/>
    <numFmt numFmtId="178" formatCode="_ * #,##0_ ;_ * \-#,##0_ ;_ * &quot;-&quot;??_ ;_ @_ "/>
    <numFmt numFmtId="179" formatCode="_-&quot;\&quot;* #,##0_-\ ;\-&quot;\&quot;* #,##0_-\ ;_-&quot;\&quot;* &quot;-&quot;??_-\ ;_-@_-"/>
    <numFmt numFmtId="180" formatCode="0.0"/>
    <numFmt numFmtId="181" formatCode="&quot;$&quot;#,##0_);[Red]\(&quot;$&quot;#,##0\)"/>
    <numFmt numFmtId="182" formatCode="_(&quot;\&quot;* #,##0_);_(&quot;\&quot;* \(#,##0\);_(&quot;\&quot;* &quot;-&quot;??_);_(@_)"/>
  </numFmts>
  <fonts count="42">
    <font>
      <sz val="11"/>
      <name val="ＭＳ Ｐゴシック"/>
      <charset val="128"/>
    </font>
    <font>
      <b/>
      <sz val="14"/>
      <name val="ＭＳ Ｐゴシック"/>
      <charset val="128"/>
    </font>
    <font>
      <b/>
      <sz val="12"/>
      <name val="ＭＳ Ｐゴシック"/>
      <charset val="128"/>
    </font>
    <font>
      <sz val="12"/>
      <color theme="1"/>
      <name val="Meiryo UI"/>
      <charset val="128"/>
    </font>
    <font>
      <sz val="9"/>
      <name val="ＭＳ Ｐゴシック"/>
      <charset val="128"/>
    </font>
    <font>
      <sz val="12"/>
      <color rgb="FF000000"/>
      <name val="Meiryo UI"/>
      <charset val="128"/>
    </font>
    <font>
      <sz val="8"/>
      <color rgb="FF000000"/>
      <name val="Meiryo UI"/>
      <charset val="128"/>
    </font>
    <font>
      <sz val="14"/>
      <name val="ＭＳ Ｐゴシック"/>
      <charset val="128"/>
    </font>
    <font>
      <sz val="16"/>
      <name val="ＭＳ Ｐゴシック"/>
      <charset val="128"/>
    </font>
    <font>
      <sz val="12"/>
      <name val="ＭＳ Ｐゴシック"/>
      <charset val="128"/>
    </font>
    <font>
      <sz val="10"/>
      <name val="ＭＳ Ｐゴシック"/>
      <charset val="128"/>
    </font>
    <font>
      <b/>
      <sz val="11"/>
      <name val="ＭＳ Ｐゴシック"/>
      <charset val="128"/>
    </font>
    <font>
      <sz val="11"/>
      <color theme="1"/>
      <name val="ＭＳ Ｐゴシック"/>
      <charset val="128"/>
      <scheme val="minor"/>
    </font>
    <font>
      <sz val="9"/>
      <name val="Times New Roman"/>
      <charset val="134"/>
    </font>
    <font>
      <b/>
      <sz val="11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2"/>
      <name val="ＭＳ 明朝"/>
      <charset val="128"/>
    </font>
    <font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name val="ＭＳ ゴシック"/>
      <charset val="128"/>
    </font>
    <font>
      <u/>
      <sz val="11"/>
      <color rgb="FF80008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2"/>
      <name val="Arial"/>
      <charset val="134"/>
    </font>
    <font>
      <b/>
      <sz val="13"/>
      <color theme="3"/>
      <name val="ＭＳ Ｐゴシック"/>
      <charset val="134"/>
      <scheme val="minor"/>
    </font>
    <font>
      <sz val="8"/>
      <color indexed="16"/>
      <name val="Century Schoolbook"/>
      <charset val="134"/>
    </font>
    <font>
      <sz val="10"/>
      <name val="Arial"/>
      <charset val="134"/>
    </font>
    <font>
      <b/>
      <i/>
      <sz val="10"/>
      <name val="Times New Roman"/>
      <charset val="134"/>
    </font>
    <font>
      <b/>
      <sz val="9"/>
      <name val="Times New Roman"/>
      <charset val="134"/>
    </font>
    <font>
      <sz val="11"/>
      <color theme="1"/>
      <name val="ＭＳ Ｐゴシック"/>
      <charset val="128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78">
    <xf numFmtId="0" fontId="0" fillId="0" borderId="0"/>
    <xf numFmtId="38" fontId="0" fillId="0" borderId="0" applyFont="0" applyFill="0" applyBorder="0" applyAlignment="0" applyProtection="0">
      <alignment vertical="center"/>
    </xf>
    <xf numFmtId="0" fontId="18" fillId="4" borderId="53" applyNumberFormat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3" fillId="8" borderId="0" applyNumberFormat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11" borderId="54" applyNumberFormat="0" applyFont="0" applyAlignment="0" applyProtection="0">
      <alignment vertical="center"/>
    </xf>
    <xf numFmtId="0" fontId="22" fillId="0" borderId="0"/>
    <xf numFmtId="4" fontId="13" fillId="0" borderId="0">
      <alignment horizontal="right"/>
    </xf>
    <xf numFmtId="181" fontId="0" fillId="0" borderId="0" applyFont="0" applyFill="0" applyBorder="0" applyAlignment="0" applyProtection="0"/>
    <xf numFmtId="0" fontId="31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5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2" fillId="10" borderId="56" applyNumberFormat="0" applyAlignment="0" applyProtection="0">
      <alignment vertical="center"/>
    </xf>
    <xf numFmtId="0" fontId="34" fillId="0" borderId="57" applyNumberFormat="0" applyFill="0" applyAlignment="0" applyProtection="0">
      <alignment vertical="center"/>
    </xf>
    <xf numFmtId="0" fontId="35" fillId="0" borderId="48" applyNumberFormat="0" applyAlignment="0" applyProtection="0">
      <alignment horizontal="left" vertical="center"/>
    </xf>
    <xf numFmtId="0" fontId="36" fillId="0" borderId="57" applyNumberFormat="0" applyFill="0" applyAlignment="0" applyProtection="0">
      <alignment vertical="center"/>
    </xf>
    <xf numFmtId="0" fontId="35" fillId="0" borderId="2">
      <alignment horizontal="left" vertical="center"/>
    </xf>
    <xf numFmtId="0" fontId="25" fillId="10" borderId="53" applyNumberFormat="0" applyAlignment="0" applyProtection="0">
      <alignment vertical="center"/>
    </xf>
    <xf numFmtId="0" fontId="14" fillId="0" borderId="5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6" fillId="12" borderId="55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0" borderId="52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3" fillId="0" borderId="0">
      <alignment horizontal="left"/>
    </xf>
    <xf numFmtId="0" fontId="24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3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33" borderId="0" applyNumberFormat="0" applyBorder="0" applyAlignment="0" applyProtection="0">
      <alignment vertical="center"/>
    </xf>
    <xf numFmtId="180" fontId="29" fillId="0" borderId="0" applyFill="0" applyBorder="0" applyAlignment="0"/>
    <xf numFmtId="177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" fontId="37" fillId="0" borderId="0">
      <alignment horizontal="right"/>
    </xf>
    <xf numFmtId="0" fontId="38" fillId="0" borderId="0"/>
    <xf numFmtId="0" fontId="39" fillId="0" borderId="0">
      <alignment horizontal="left"/>
    </xf>
    <xf numFmtId="0" fontId="40" fillId="0" borderId="0">
      <alignment horizontal="center"/>
    </xf>
    <xf numFmtId="9" fontId="0" fillId="0" borderId="0" applyFont="0" applyFill="0" applyBorder="0" applyAlignment="0" applyProtection="0"/>
    <xf numFmtId="182" fontId="10" fillId="0" borderId="58" applyFont="0" applyFill="0" applyBorder="0" applyAlignment="0" applyProtection="0">
      <protection locked="0"/>
    </xf>
    <xf numFmtId="38" fontId="12" fillId="0" borderId="0" applyFont="0" applyFill="0" applyBorder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0" fillId="0" borderId="0">
      <alignment vertical="center"/>
    </xf>
    <xf numFmtId="0" fontId="0" fillId="0" borderId="0"/>
    <xf numFmtId="0" fontId="22" fillId="0" borderId="0">
      <alignment vertical="center"/>
    </xf>
    <xf numFmtId="0" fontId="12" fillId="0" borderId="0">
      <alignment vertical="center"/>
    </xf>
  </cellStyleXfs>
  <cellXfs count="109">
    <xf numFmtId="0" fontId="0" fillId="0" borderId="0" xfId="0"/>
    <xf numFmtId="0" fontId="1" fillId="0" borderId="0" xfId="9" applyFont="1" applyAlignment="1">
      <alignment horizontal="center" vertical="center"/>
    </xf>
    <xf numFmtId="0" fontId="2" fillId="0" borderId="1" xfId="9" applyFont="1" applyBorder="1" applyAlignment="1">
      <alignment horizontal="left"/>
    </xf>
    <xf numFmtId="0" fontId="2" fillId="0" borderId="1" xfId="9" applyFont="1" applyBorder="1">
      <alignment vertical="center"/>
    </xf>
    <xf numFmtId="0" fontId="2" fillId="0" borderId="2" xfId="9" applyFont="1" applyBorder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9" applyFont="1">
      <alignment vertical="center"/>
    </xf>
    <xf numFmtId="0" fontId="2" fillId="0" borderId="0" xfId="9" applyFont="1" applyBorder="1" applyAlignment="1">
      <alignment horizontal="left"/>
    </xf>
    <xf numFmtId="0" fontId="2" fillId="0" borderId="0" xfId="9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9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8" xfId="9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1" xfId="9" applyFont="1" applyBorder="1">
      <alignment vertical="center"/>
    </xf>
    <xf numFmtId="0" fontId="0" fillId="0" borderId="11" xfId="0" applyBorder="1"/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/>
    <xf numFmtId="0" fontId="3" fillId="0" borderId="0" xfId="0" applyFont="1" applyAlignment="1">
      <alignment horizontal="center" vertical="center"/>
    </xf>
    <xf numFmtId="0" fontId="7" fillId="0" borderId="0" xfId="9" applyFont="1">
      <alignment vertical="center"/>
    </xf>
    <xf numFmtId="0" fontId="8" fillId="0" borderId="0" xfId="9" applyFont="1">
      <alignment vertical="center"/>
    </xf>
    <xf numFmtId="0" fontId="9" fillId="0" borderId="0" xfId="9" applyFont="1">
      <alignment vertical="center"/>
    </xf>
    <xf numFmtId="0" fontId="0" fillId="0" borderId="0" xfId="9">
      <alignment vertical="center"/>
    </xf>
    <xf numFmtId="0" fontId="9" fillId="0" borderId="15" xfId="9" applyFont="1" applyBorder="1" applyAlignment="1">
      <alignment horizontal="center" vertical="center"/>
    </xf>
    <xf numFmtId="0" fontId="9" fillId="2" borderId="16" xfId="9" applyFont="1" applyFill="1" applyBorder="1" applyAlignment="1">
      <alignment horizontal="center" vertical="center"/>
    </xf>
    <xf numFmtId="0" fontId="9" fillId="0" borderId="17" xfId="9" applyFont="1" applyBorder="1" applyAlignment="1">
      <alignment horizontal="center" vertical="center"/>
    </xf>
    <xf numFmtId="0" fontId="9" fillId="0" borderId="17" xfId="9" applyFont="1" applyBorder="1" applyAlignment="1">
      <alignment horizontal="center" vertical="center" wrapText="1"/>
    </xf>
    <xf numFmtId="0" fontId="9" fillId="0" borderId="18" xfId="9" applyFont="1" applyBorder="1">
      <alignment vertical="center"/>
    </xf>
    <xf numFmtId="0" fontId="9" fillId="0" borderId="19" xfId="9" applyFont="1" applyBorder="1" applyAlignment="1">
      <alignment horizontal="center" vertical="center"/>
    </xf>
    <xf numFmtId="0" fontId="9" fillId="2" borderId="20" xfId="9" applyFont="1" applyFill="1" applyBorder="1" applyAlignment="1">
      <alignment horizontal="center" vertical="center"/>
    </xf>
    <xf numFmtId="0" fontId="9" fillId="0" borderId="21" xfId="9" applyFont="1" applyBorder="1" applyAlignment="1">
      <alignment horizontal="center" vertical="center"/>
    </xf>
    <xf numFmtId="0" fontId="9" fillId="0" borderId="21" xfId="9" applyFont="1" applyBorder="1" applyAlignment="1">
      <alignment horizontal="center" vertical="center" wrapText="1"/>
    </xf>
    <xf numFmtId="0" fontId="9" fillId="0" borderId="22" xfId="9" applyFont="1" applyBorder="1">
      <alignment vertical="center"/>
    </xf>
    <xf numFmtId="0" fontId="9" fillId="0" borderId="23" xfId="9" applyFont="1" applyBorder="1" applyAlignment="1">
      <alignment vertical="center"/>
    </xf>
    <xf numFmtId="0" fontId="9" fillId="0" borderId="16" xfId="9" applyFont="1" applyBorder="1" applyAlignment="1">
      <alignment horizontal="center" vertical="center"/>
    </xf>
    <xf numFmtId="0" fontId="0" fillId="0" borderId="16" xfId="9" applyFont="1" applyBorder="1" applyAlignment="1">
      <alignment horizontal="center" vertical="center" wrapText="1"/>
    </xf>
    <xf numFmtId="0" fontId="10" fillId="0" borderId="24" xfId="9" applyFont="1" applyBorder="1" applyAlignment="1">
      <alignment vertical="center" wrapText="1"/>
    </xf>
    <xf numFmtId="0" fontId="9" fillId="0" borderId="25" xfId="9" applyFont="1" applyBorder="1" applyAlignment="1">
      <alignment horizontal="center" vertical="center"/>
    </xf>
    <xf numFmtId="0" fontId="9" fillId="2" borderId="26" xfId="9" applyFont="1" applyFill="1" applyBorder="1" applyAlignment="1">
      <alignment horizontal="center" vertical="center"/>
    </xf>
    <xf numFmtId="0" fontId="9" fillId="0" borderId="27" xfId="9" applyFont="1" applyBorder="1" applyAlignment="1">
      <alignment horizontal="center" vertical="center"/>
    </xf>
    <xf numFmtId="0" fontId="9" fillId="0" borderId="27" xfId="9" applyFont="1" applyBorder="1">
      <alignment vertical="center"/>
    </xf>
    <xf numFmtId="0" fontId="9" fillId="0" borderId="27" xfId="9" applyFont="1" applyBorder="1" applyAlignment="1">
      <alignment horizontal="center" vertical="center" wrapText="1"/>
    </xf>
    <xf numFmtId="0" fontId="9" fillId="0" borderId="28" xfId="9" applyFont="1" applyBorder="1">
      <alignment vertical="center"/>
    </xf>
    <xf numFmtId="0" fontId="9" fillId="0" borderId="29" xfId="9" applyFont="1" applyBorder="1" applyAlignment="1">
      <alignment horizontal="center" vertical="center"/>
    </xf>
    <xf numFmtId="0" fontId="9" fillId="2" borderId="7" xfId="9" applyFont="1" applyFill="1" applyBorder="1" applyAlignment="1">
      <alignment horizontal="center" vertical="center"/>
    </xf>
    <xf numFmtId="0" fontId="9" fillId="0" borderId="30" xfId="9" applyFont="1" applyBorder="1" applyAlignment="1">
      <alignment horizontal="center" vertical="center"/>
    </xf>
    <xf numFmtId="0" fontId="9" fillId="0" borderId="30" xfId="9" applyFont="1" applyBorder="1">
      <alignment vertical="center"/>
    </xf>
    <xf numFmtId="0" fontId="9" fillId="0" borderId="30" xfId="9" applyFont="1" applyBorder="1" applyAlignment="1">
      <alignment horizontal="center" vertical="center" wrapText="1"/>
    </xf>
    <xf numFmtId="0" fontId="9" fillId="0" borderId="31" xfId="9" applyFont="1" applyBorder="1">
      <alignment vertical="center"/>
    </xf>
    <xf numFmtId="0" fontId="9" fillId="0" borderId="32" xfId="9" applyFont="1" applyBorder="1" applyAlignment="1">
      <alignment horizontal="center" vertical="center"/>
    </xf>
    <xf numFmtId="0" fontId="9" fillId="2" borderId="33" xfId="9" applyFont="1" applyFill="1" applyBorder="1" applyAlignment="1">
      <alignment horizontal="center" vertical="center"/>
    </xf>
    <xf numFmtId="0" fontId="9" fillId="0" borderId="34" xfId="9" applyFont="1" applyBorder="1" applyAlignment="1">
      <alignment horizontal="center" vertical="center"/>
    </xf>
    <xf numFmtId="0" fontId="9" fillId="0" borderId="34" xfId="9" applyFont="1" applyBorder="1">
      <alignment vertical="center"/>
    </xf>
    <xf numFmtId="0" fontId="9" fillId="0" borderId="34" xfId="9" applyFont="1" applyBorder="1" applyAlignment="1">
      <alignment horizontal="center" vertical="center" wrapText="1"/>
    </xf>
    <xf numFmtId="0" fontId="9" fillId="0" borderId="35" xfId="9" applyFont="1" applyBorder="1">
      <alignment vertical="center"/>
    </xf>
    <xf numFmtId="0" fontId="9" fillId="0" borderId="36" xfId="9" applyFont="1" applyBorder="1" applyAlignment="1">
      <alignment horizontal="center" vertical="center"/>
    </xf>
    <xf numFmtId="0" fontId="9" fillId="0" borderId="37" xfId="9" applyFont="1" applyBorder="1" applyAlignment="1">
      <alignment horizontal="center" vertical="center"/>
    </xf>
    <xf numFmtId="0" fontId="9" fillId="0" borderId="37" xfId="9" applyFont="1" applyBorder="1">
      <alignment vertical="center"/>
    </xf>
    <xf numFmtId="0" fontId="9" fillId="0" borderId="37" xfId="9" applyFont="1" applyBorder="1" applyAlignment="1">
      <alignment horizontal="center" vertical="center" wrapText="1"/>
    </xf>
    <xf numFmtId="0" fontId="9" fillId="0" borderId="38" xfId="9" applyFont="1" applyBorder="1">
      <alignment vertical="center"/>
    </xf>
    <xf numFmtId="0" fontId="9" fillId="0" borderId="39" xfId="9" applyFont="1" applyBorder="1" applyAlignment="1">
      <alignment horizontal="center" vertical="center"/>
    </xf>
    <xf numFmtId="0" fontId="9" fillId="2" borderId="34" xfId="9" applyFont="1" applyFill="1" applyBorder="1" applyAlignment="1">
      <alignment horizontal="center" vertical="center"/>
    </xf>
    <xf numFmtId="0" fontId="9" fillId="0" borderId="40" xfId="9" applyFont="1" applyBorder="1" applyAlignment="1">
      <alignment horizontal="center" vertical="center"/>
    </xf>
    <xf numFmtId="0" fontId="9" fillId="0" borderId="40" xfId="9" applyFont="1" applyBorder="1">
      <alignment vertical="center"/>
    </xf>
    <xf numFmtId="0" fontId="9" fillId="0" borderId="40" xfId="9" applyFont="1" applyBorder="1" applyAlignment="1">
      <alignment horizontal="center" vertical="center" wrapText="1"/>
    </xf>
    <xf numFmtId="0" fontId="9" fillId="0" borderId="41" xfId="9" applyFont="1" applyBorder="1">
      <alignment vertical="center"/>
    </xf>
    <xf numFmtId="0" fontId="9" fillId="2" borderId="37" xfId="9" applyFont="1" applyFill="1" applyBorder="1" applyAlignment="1">
      <alignment horizontal="center" vertical="center"/>
    </xf>
    <xf numFmtId="0" fontId="9" fillId="0" borderId="21" xfId="9" applyFont="1" applyBorder="1">
      <alignment vertical="center"/>
    </xf>
    <xf numFmtId="0" fontId="10" fillId="0" borderId="0" xfId="9" applyFo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42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78" fontId="0" fillId="3" borderId="8" xfId="3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78" fontId="0" fillId="3" borderId="11" xfId="3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178" fontId="0" fillId="3" borderId="45" xfId="3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178" fontId="0" fillId="3" borderId="5" xfId="3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38" fontId="0" fillId="3" borderId="48" xfId="1" applyFont="1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</cellXfs>
  <cellStyles count="78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標準 7" xfId="5"/>
    <cellStyle name="40% - アクセント 5" xfId="6" builtinId="47"/>
    <cellStyle name="通貨" xfId="7" builtinId="4"/>
    <cellStyle name="パーセント" xfId="8" builtinId="5"/>
    <cellStyle name="標準_19年交流要項" xfId="9"/>
    <cellStyle name="ハイパーリンク" xfId="10" builtinId="8"/>
    <cellStyle name="Mon騁aire_AR1194" xfId="11"/>
    <cellStyle name="アクセント 2" xfId="12" builtinId="33"/>
    <cellStyle name="訪問済ハイパーリンク" xfId="13" builtinId="9"/>
    <cellStyle name="20% - アクセント 4" xfId="14" builtinId="42"/>
    <cellStyle name="メモ" xfId="15" builtinId="10"/>
    <cellStyle name="標準 4" xfId="16"/>
    <cellStyle name="price" xfId="17"/>
    <cellStyle name="Currency [0]_FON95-03" xfId="18"/>
    <cellStyle name="良い" xfId="19" builtinId="26"/>
    <cellStyle name="警告文" xfId="20" builtinId="11"/>
    <cellStyle name="リンクセル" xfId="21" builtinId="24"/>
    <cellStyle name="タイトル" xfId="22" builtinId="15"/>
    <cellStyle name="説明文" xfId="23" builtinId="53"/>
    <cellStyle name="アクセント 6" xfId="24" builtinId="49"/>
    <cellStyle name="出力" xfId="25" builtinId="21"/>
    <cellStyle name="見出し 1" xfId="26" builtinId="16"/>
    <cellStyle name="Header1" xfId="27"/>
    <cellStyle name="見出し 2" xfId="28" builtinId="17"/>
    <cellStyle name="Header2" xfId="29"/>
    <cellStyle name="計算" xfId="30" builtinId="22"/>
    <cellStyle name="見出し 3" xfId="31" builtinId="18"/>
    <cellStyle name="見出し 4" xfId="32" builtinId="19"/>
    <cellStyle name="60% - アクセント 5" xfId="33" builtinId="48"/>
    <cellStyle name="チェックセル" xfId="34" builtinId="23"/>
    <cellStyle name="40% - アクセント 1" xfId="35" builtinId="31"/>
    <cellStyle name="集計" xfId="36" builtinId="25"/>
    <cellStyle name="悪い" xfId="37" builtinId="27"/>
    <cellStyle name="entry" xfId="38"/>
    <cellStyle name="どちらでもない" xfId="39" builtinId="28"/>
    <cellStyle name="アクセント 1" xfId="40" builtinId="29"/>
    <cellStyle name="20% - アクセント 1" xfId="41" builtinId="30"/>
    <cellStyle name="20% - アクセント 5" xfId="42" builtinId="46"/>
    <cellStyle name="60% - アクセント 1" xfId="43" builtinId="32"/>
    <cellStyle name="20% - アクセント 2" xfId="44" builtinId="34"/>
    <cellStyle name="40% - アクセント 2" xfId="45" builtinId="35"/>
    <cellStyle name="Mon騁aire [0]_AR1194" xfId="46"/>
    <cellStyle name="20% - アクセント 6" xfId="47" builtinId="50"/>
    <cellStyle name="60% - アクセント 2" xfId="48" builtinId="36"/>
    <cellStyle name="アクセント 3" xfId="49" builtinId="37"/>
    <cellStyle name="20% - アクセント 3" xfId="50" builtinId="38"/>
    <cellStyle name="40% - アクセント 3" xfId="51" builtinId="39"/>
    <cellStyle name="60% - アクセント 3" xfId="52" builtinId="40"/>
    <cellStyle name="アクセント 4" xfId="53" builtinId="41"/>
    <cellStyle name="40% - アクセント 4" xfId="54" builtinId="43"/>
    <cellStyle name="60% - アクセント 4" xfId="55" builtinId="44"/>
    <cellStyle name="アクセント 5" xfId="56" builtinId="45"/>
    <cellStyle name="40% - アクセント 6" xfId="57" builtinId="51"/>
    <cellStyle name="Comma_FON95-03" xfId="58"/>
    <cellStyle name="Comma [0]_FON95-03" xfId="59"/>
    <cellStyle name="60% - アクセント 6" xfId="60" builtinId="52"/>
    <cellStyle name="Calc Currency (0)" xfId="61"/>
    <cellStyle name="Currency_FON95-03" xfId="62"/>
    <cellStyle name="Milliers_AR1194" xfId="63"/>
    <cellStyle name="Milliers [0]_AR1194" xfId="64"/>
    <cellStyle name="revised" xfId="65"/>
    <cellStyle name="Normal_#18-Internet" xfId="66"/>
    <cellStyle name="section" xfId="67"/>
    <cellStyle name="title" xfId="68"/>
    <cellStyle name="パーセント 2" xfId="69"/>
    <cellStyle name="金額" xfId="70"/>
    <cellStyle name="桁区切り 2" xfId="71"/>
    <cellStyle name="標準 2" xfId="72"/>
    <cellStyle name="標準 2 2" xfId="73"/>
    <cellStyle name="標準 2 3" xfId="74"/>
    <cellStyle name="標準 3" xfId="75"/>
    <cellStyle name="標準 5" xfId="76"/>
    <cellStyle name="標準 6" xfId="7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0351;&#12358;&#26360;&#24335;\&#26045;&#35373;&#65319;&#65330;\68&#65411;&#65438;&#65403;&#65438;&#65394;&#65437;&#65402;&#65437;&#65421;&#65439;\&#12467;&#12531;&#12506;&#35201;&#20214;&#26360;\MSOFFICE\EXCEL5\DATA&#26376;&#22577;\&#26376;&#22577;H7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tochi-jr-bad.itigo.jp\My%20Documents\&#37096;\2008&#24180;&#27963;&#21205;\&#23567;\&#36939;&#21942;\&#32207;&#20250;\My%20Documents\8&#27425;&#20013;&#26399;&#29872;&#22659;&#35336;&#30011;\&#65304;&#20013;&#65293;&#65299;&#65305;&#21495;&#26847;&#22679;&#31689;\windows\&#65411;&#65438;&#65405;&#65400;&#65412;&#65391;&#65420;&#65439;\68&#21495;&#26847;&#35336;&#30011;\MSOFFICE\EXCEL5\DATA&#26376;&#22577;\&#26376;&#22577;H7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.&#32207;&#35352;\C.&#20104;&#31639;&#31649;&#29702;\&#32076;&#36027;\47&#26399;&#32076;&#36027;\&#35013;&#32622;\6402&#26494;&#2379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tochi-jr-bad.itigo.jp\My%20Documents\&#37096;\2008&#24180;&#27963;&#21205;\&#23567;\&#36939;&#21942;\&#32207;&#20250;\My%20Documents\&#37096;\2004&#24180;&#27963;&#21205;&#20869;&#23481;\&#23567;\&#22823;&#20250;\&#30476;&#22823;&#20250;\&#20351;&#12358;&#26360;&#24335;\&#26045;&#35373;&#65319;&#65330;\&#65434;&#65392;&#65405;&#26847;&#22679;&#31689;\&#65434;&#65392;&#65405;&#26847;&#22679;&#31689;&#31309;&#3163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SOFFICE\EXCEL5\DATA&#26376;&#22577;\&#26376;&#22577;H7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tochi-jr-bad.itigo.jp\My%20Documents\&#37096;\2008&#24180;&#27963;&#21205;\&#23567;\&#36939;&#21942;\&#32207;&#20250;\My%20Documents\&#37096;\2004&#24180;&#27963;&#21205;&#20869;&#23481;\&#23567;\&#22823;&#20250;\&#30476;&#22823;&#20250;\&#20351;&#12358;&#26360;&#24335;\&#26045;&#35373;&#65319;&#65330;\&#65434;&#65392;&#65405;&#26847;&#22679;&#31689;\&#35211;&#31309;61EXT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-3K-PORT\t3k-users\My%20Documents\8&#27425;&#20013;&#26399;&#29872;&#22659;&#35336;&#30011;\&#65304;&#20013;&#65293;&#65299;&#65305;&#21495;&#26847;&#22679;&#31689;\windows\&#65411;&#65438;&#65405;&#65400;&#65412;&#65391;&#65420;&#65439;\68&#21495;&#26847;&#35336;&#30011;\MSOFFICE\EXCEL5\DATA&#26376;&#22577;\&#26376;&#22577;H7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tochi-jr-bad.itigo.jp\My%20Documents\&#37096;\2008&#24180;&#27963;&#21205;\&#23567;\&#36939;&#21942;\&#32207;&#20250;\My%20Documents\&#37096;\2004&#24180;&#27963;&#21205;&#20869;&#23481;\&#23567;\&#22823;&#20250;\&#30476;&#22823;&#20250;\MSOFFICE\EXCEL5\DATA&#26376;&#22577;\&#26376;&#22577;H7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tochi-jr-bad.itigo.jp\My%20Documents\&#37096;\2008&#24180;&#27963;&#21205;\&#23567;\&#36939;&#21942;\&#32207;&#20250;\My%20Documents\&#37096;\2004&#24180;&#27963;&#21205;&#20869;&#23481;\&#23567;\&#22823;&#20250;\&#30476;&#22823;&#20250;\FUKUMOTO\&#32769;&#26429;&#21270;&#35373;&#20633;&#26356;&#26032;\&#35373;&#23554;&#22996;&#21729;&#202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施設月報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施設月報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402"/>
      <sheetName val="松島(定・法)"/>
      <sheetName val="7月ﾋｱﾘﾝｸﾞ用"/>
    </sheetNames>
    <sheetDataSet>
      <sheetData sheetId="0" refreshError="1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-1.ｺｽﾄﾌﾟﾗﾝﾆﾝｸﾞ"/>
      <sheetName val="P1-ｺｽﾄﾌﾟﾗﾝ(ﾚｰｽ棟)"/>
      <sheetName val="P2-ﾚｰｽ棟HG付帯工事積算鑑"/>
      <sheetName val="P3-ﾚｰｽ棟Hｇ装置導入"/>
      <sheetName val="P4-設備移動対応"/>
      <sheetName val="見積61X0"/>
      <sheetName val="見積61X1"/>
      <sheetName val="見積61X2"/>
      <sheetName val="見積61X3"/>
      <sheetName val="見積61X4"/>
      <sheetName val="見積61ー1階 建"/>
      <sheetName val="見積61X１ 建"/>
      <sheetName val="見積61X2 建"/>
      <sheetName val="見積61X3 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施設月報"/>
      <sheetName val="73使-Ｙ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見積61X0"/>
      <sheetName val="見積61X1"/>
      <sheetName val="見積61X2"/>
      <sheetName val="見積61X3"/>
      <sheetName val="見積61X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施設月報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施設月報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９７．１１，４"/>
      <sheetName val="９８、１１"/>
      <sheetName val="９９，０１（１）"/>
      <sheetName val="９９，０１（２）"/>
      <sheetName val="９９，０２"/>
      <sheetName val="Sheet3"/>
      <sheetName val="９９、０３（１）"/>
      <sheetName val="９９、０３（２）"/>
      <sheetName val="９９、０６"/>
      <sheetName val="Sheet7"/>
      <sheetName val="９９、０７（１）"/>
      <sheetName val="Sheet6"/>
      <sheetName val="９９、０７（２−１）"/>
      <sheetName val="９９、０７（２−２）"/>
      <sheetName val="９９廃却"/>
      <sheetName val="４５期３年『０』"/>
      <sheetName val="４５期低稼動"/>
      <sheetName val="４６期装置廃却結果"/>
      <sheetName val="４６期稼動時間"/>
      <sheetName val="４６期計測器廃却結果"/>
      <sheetName val="更新案"/>
      <sheetName val="３９、２６"/>
      <sheetName val="１５年以上経過 "/>
      <sheetName val="１５年経過"/>
      <sheetName val="９９、０７（２－１）"/>
      <sheetName val="９９、０７（２－２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A1" sqref="A1:G1"/>
    </sheetView>
  </sheetViews>
  <sheetFormatPr defaultColWidth="9" defaultRowHeight="13" outlineLevelCol="6"/>
  <cols>
    <col min="1" max="1" width="11.9090909090909" customWidth="1"/>
    <col min="2" max="2" width="8.90909090909091" customWidth="1"/>
    <col min="3" max="6" width="8.90909090909091" style="77" customWidth="1"/>
    <col min="7" max="7" width="12.5454545454545" style="77" customWidth="1"/>
  </cols>
  <sheetData>
    <row r="1" s="76" customFormat="1" ht="19.5" customHeight="1" spans="1:7">
      <c r="A1" s="1" t="s">
        <v>0</v>
      </c>
      <c r="B1" s="1"/>
      <c r="C1" s="1"/>
      <c r="D1" s="1"/>
      <c r="E1" s="1"/>
      <c r="F1" s="1"/>
      <c r="G1" s="1"/>
    </row>
    <row r="2" s="76" customFormat="1" ht="19.5" customHeight="1" spans="1:7">
      <c r="A2" s="78" t="s">
        <v>1</v>
      </c>
      <c r="B2" s="78"/>
      <c r="C2" s="78"/>
      <c r="D2" s="78"/>
      <c r="E2" s="78"/>
      <c r="F2" s="78"/>
      <c r="G2" s="78"/>
    </row>
    <row r="3" ht="13.75"/>
    <row r="4" ht="22" customHeight="1" spans="1:7">
      <c r="A4" s="79" t="s">
        <v>2</v>
      </c>
      <c r="B4" s="80" t="s">
        <v>3</v>
      </c>
      <c r="C4" s="80" t="s">
        <v>4</v>
      </c>
      <c r="D4" s="80" t="s">
        <v>5</v>
      </c>
      <c r="E4" s="80" t="s">
        <v>6</v>
      </c>
      <c r="F4" s="81" t="s">
        <v>7</v>
      </c>
      <c r="G4" s="82"/>
    </row>
    <row r="5" ht="22" customHeight="1" spans="1:7">
      <c r="A5" s="83" t="s">
        <v>8</v>
      </c>
      <c r="B5" s="84">
        <f>COUNTIF(ダブルス!$B$10:$B$29,"A")</f>
        <v>0</v>
      </c>
      <c r="C5" s="84">
        <f>COUNTIF(ダブルス!$B$10:$B$29,"B")</f>
        <v>0</v>
      </c>
      <c r="D5" s="84">
        <f>COUNTIF(ダブルス!$B$10:$B$29,"C")</f>
        <v>0</v>
      </c>
      <c r="E5" s="84">
        <f>COUNTIF(ダブルス!$B$10:$B$29,"D")</f>
        <v>0</v>
      </c>
      <c r="F5" s="85">
        <f>SUM(B5:E5)</f>
        <v>0</v>
      </c>
      <c r="G5" s="82"/>
    </row>
    <row r="6" ht="22" customHeight="1" spans="1:7">
      <c r="A6" s="86" t="s">
        <v>9</v>
      </c>
      <c r="B6" s="80" t="s">
        <v>3</v>
      </c>
      <c r="C6" s="80" t="s">
        <v>4</v>
      </c>
      <c r="D6" s="80" t="s">
        <v>5</v>
      </c>
      <c r="E6" s="80" t="s">
        <v>6</v>
      </c>
      <c r="F6" s="87" t="s">
        <v>7</v>
      </c>
      <c r="G6" s="88" t="s">
        <v>10</v>
      </c>
    </row>
    <row r="7" ht="22" customHeight="1" spans="1:7">
      <c r="A7" s="89" t="s">
        <v>11</v>
      </c>
      <c r="B7" s="90"/>
      <c r="C7" s="90"/>
      <c r="D7" s="90"/>
      <c r="E7" s="90"/>
      <c r="F7" s="91">
        <f>SUM(B7:E7)</f>
        <v>0</v>
      </c>
      <c r="G7" s="92">
        <f>F7*4000</f>
        <v>0</v>
      </c>
    </row>
    <row r="8" ht="22" customHeight="1" spans="1:7">
      <c r="A8" s="93" t="s">
        <v>12</v>
      </c>
      <c r="B8" s="94"/>
      <c r="C8" s="94"/>
      <c r="D8" s="94"/>
      <c r="E8" s="94"/>
      <c r="F8" s="95">
        <f>SUM(B8:E8)</f>
        <v>0</v>
      </c>
      <c r="G8" s="96">
        <f>F8*4500</f>
        <v>0</v>
      </c>
    </row>
    <row r="9" ht="22" customHeight="1" spans="1:7">
      <c r="A9" s="97" t="s">
        <v>13</v>
      </c>
      <c r="B9" s="98"/>
      <c r="C9" s="98"/>
      <c r="D9" s="98"/>
      <c r="E9" s="98"/>
      <c r="F9" s="99">
        <f>SUM(B9:E9)</f>
        <v>0</v>
      </c>
      <c r="G9" s="100">
        <f>F9*5000</f>
        <v>0</v>
      </c>
    </row>
    <row r="10" ht="22" customHeight="1" spans="1:7">
      <c r="A10" s="86" t="s">
        <v>7</v>
      </c>
      <c r="B10" s="101">
        <f t="shared" ref="B10:G10" si="0">SUM(B7:B9)</f>
        <v>0</v>
      </c>
      <c r="C10" s="101">
        <f t="shared" si="0"/>
        <v>0</v>
      </c>
      <c r="D10" s="101">
        <f t="shared" si="0"/>
        <v>0</v>
      </c>
      <c r="E10" s="101">
        <f t="shared" si="0"/>
        <v>0</v>
      </c>
      <c r="F10" s="101">
        <f t="shared" si="0"/>
        <v>0</v>
      </c>
      <c r="G10" s="102">
        <f t="shared" si="0"/>
        <v>0</v>
      </c>
    </row>
    <row r="11" ht="21" customHeight="1"/>
    <row r="12" ht="13.75"/>
    <row r="13" ht="45.75" customHeight="1" spans="1:7">
      <c r="A13" s="103" t="s">
        <v>14</v>
      </c>
      <c r="B13" s="104" t="s">
        <v>15</v>
      </c>
      <c r="C13" s="105"/>
      <c r="D13" s="106" t="s">
        <v>16</v>
      </c>
      <c r="E13" s="107">
        <v>10000</v>
      </c>
      <c r="F13" s="108" t="s">
        <v>17</v>
      </c>
      <c r="G13" s="102">
        <f>SUM(C13*10000)</f>
        <v>0</v>
      </c>
    </row>
  </sheetData>
  <mergeCells count="2">
    <mergeCell ref="A1:G1"/>
    <mergeCell ref="A2:G2"/>
  </mergeCells>
  <printOptions horizontalCentered="1"/>
  <pageMargins left="0.786805555555556" right="0.66875" top="0.590277777777778" bottom="0.590277777777778" header="0.511805555555556" footer="0.511805555555556"/>
  <pageSetup paperSize="9" scale="15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zoomScale="75" zoomScaleNormal="75" workbookViewId="0">
      <selection activeCell="F10" sqref="F10"/>
    </sheetView>
  </sheetViews>
  <sheetFormatPr defaultColWidth="9" defaultRowHeight="13"/>
  <cols>
    <col min="1" max="1" width="4.90909090909091" style="29" customWidth="1"/>
    <col min="2" max="2" width="7.75454545454545" style="29" customWidth="1"/>
    <col min="3" max="4" width="23.6272727272727" style="29" customWidth="1"/>
    <col min="5" max="5" width="7.38181818181818" style="29" customWidth="1"/>
    <col min="6" max="6" width="8.11818181818182" style="29" customWidth="1"/>
    <col min="7" max="7" width="19.0272727272727" style="29" customWidth="1"/>
    <col min="8" max="8" width="4" style="29" customWidth="1"/>
    <col min="9" max="9" width="9" style="29"/>
    <col min="10" max="10" width="6.62727272727273" style="29" customWidth="1"/>
    <col min="11" max="11" width="9" style="29" hidden="1" customWidth="1"/>
    <col min="12" max="16384" width="9" style="29"/>
  </cols>
  <sheetData>
    <row r="1" s="26" customFormat="1" ht="19.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s="6" customFormat="1" ht="20.1" customHeight="1" spans="2:7">
      <c r="B2" s="2" t="s">
        <v>18</v>
      </c>
      <c r="C2" s="3"/>
      <c r="D2" s="3"/>
      <c r="E2" s="3"/>
      <c r="F2" s="3"/>
      <c r="G2" s="8"/>
    </row>
    <row r="3" s="6" customFormat="1" ht="20.1" customHeight="1" spans="2:7">
      <c r="B3" s="4" t="s">
        <v>19</v>
      </c>
      <c r="C3" s="3"/>
      <c r="D3" s="3"/>
      <c r="E3" s="3"/>
      <c r="F3" s="3"/>
      <c r="G3" s="8"/>
    </row>
    <row r="4" s="6" customFormat="1" ht="20.1" customHeight="1" spans="2:7">
      <c r="B4" s="4" t="s">
        <v>20</v>
      </c>
      <c r="C4" s="3"/>
      <c r="D4" s="3"/>
      <c r="E4" s="3"/>
      <c r="F4" s="3"/>
      <c r="G4" s="8"/>
    </row>
    <row r="5" s="27" customFormat="1" ht="6.75" customHeight="1"/>
    <row r="6" s="26" customFormat="1" ht="28" customHeight="1" spans="1:7">
      <c r="A6" s="30" t="s">
        <v>21</v>
      </c>
      <c r="B6" s="31" t="s">
        <v>3</v>
      </c>
      <c r="C6" s="32" t="s">
        <v>22</v>
      </c>
      <c r="D6" s="32" t="s">
        <v>23</v>
      </c>
      <c r="E6" s="32">
        <v>5</v>
      </c>
      <c r="F6" s="33" t="s">
        <v>24</v>
      </c>
      <c r="G6" s="34"/>
    </row>
    <row r="7" s="26" customFormat="1" ht="28" customHeight="1" spans="1:7">
      <c r="A7" s="35"/>
      <c r="B7" s="36"/>
      <c r="C7" s="37" t="s">
        <v>25</v>
      </c>
      <c r="D7" s="37" t="s">
        <v>26</v>
      </c>
      <c r="E7" s="37">
        <v>3</v>
      </c>
      <c r="F7" s="38" t="s">
        <v>27</v>
      </c>
      <c r="G7" s="39" t="s">
        <v>28</v>
      </c>
    </row>
    <row r="8" s="27" customFormat="1" ht="7" customHeight="1"/>
    <row r="9" s="26" customFormat="1" ht="28" customHeight="1" spans="1:7">
      <c r="A9" s="40" t="s">
        <v>29</v>
      </c>
      <c r="B9" s="41" t="s">
        <v>30</v>
      </c>
      <c r="C9" s="41" t="s">
        <v>31</v>
      </c>
      <c r="D9" s="41" t="s">
        <v>32</v>
      </c>
      <c r="E9" s="41" t="s">
        <v>33</v>
      </c>
      <c r="F9" s="42" t="s">
        <v>34</v>
      </c>
      <c r="G9" s="43" t="s">
        <v>35</v>
      </c>
    </row>
    <row r="10" s="26" customFormat="1" ht="28" customHeight="1" spans="1:7">
      <c r="A10" s="44">
        <v>1</v>
      </c>
      <c r="B10" s="45"/>
      <c r="C10" s="46"/>
      <c r="D10" s="47"/>
      <c r="E10" s="46"/>
      <c r="F10" s="48"/>
      <c r="G10" s="49"/>
    </row>
    <row r="11" s="26" customFormat="1" ht="28" customHeight="1" spans="1:11">
      <c r="A11" s="50"/>
      <c r="B11" s="51"/>
      <c r="C11" s="52"/>
      <c r="D11" s="53"/>
      <c r="E11" s="52"/>
      <c r="F11" s="54"/>
      <c r="G11" s="55"/>
      <c r="K11" s="26" t="s">
        <v>3</v>
      </c>
    </row>
    <row r="12" s="26" customFormat="1" ht="28" customHeight="1" spans="1:11">
      <c r="A12" s="56">
        <v>2</v>
      </c>
      <c r="B12" s="57"/>
      <c r="C12" s="58"/>
      <c r="D12" s="59"/>
      <c r="E12" s="58"/>
      <c r="F12" s="60"/>
      <c r="G12" s="61"/>
      <c r="K12" s="26" t="s">
        <v>4</v>
      </c>
    </row>
    <row r="13" s="26" customFormat="1" ht="28" customHeight="1" spans="1:11">
      <c r="A13" s="62"/>
      <c r="B13" s="57"/>
      <c r="C13" s="63"/>
      <c r="D13" s="64"/>
      <c r="E13" s="63"/>
      <c r="F13" s="65"/>
      <c r="G13" s="66"/>
      <c r="K13" s="26" t="s">
        <v>5</v>
      </c>
    </row>
    <row r="14" s="26" customFormat="1" ht="28" customHeight="1" spans="1:11">
      <c r="A14" s="44">
        <v>3</v>
      </c>
      <c r="B14" s="45"/>
      <c r="C14" s="46"/>
      <c r="D14" s="47"/>
      <c r="E14" s="46"/>
      <c r="F14" s="48"/>
      <c r="G14" s="49"/>
      <c r="K14" s="26" t="s">
        <v>6</v>
      </c>
    </row>
    <row r="15" s="26" customFormat="1" ht="28" customHeight="1" spans="1:7">
      <c r="A15" s="50"/>
      <c r="B15" s="51"/>
      <c r="C15" s="52"/>
      <c r="D15" s="53"/>
      <c r="E15" s="52"/>
      <c r="F15" s="54"/>
      <c r="G15" s="55"/>
    </row>
    <row r="16" s="26" customFormat="1" ht="28" customHeight="1" spans="1:7">
      <c r="A16" s="56">
        <v>4</v>
      </c>
      <c r="B16" s="57"/>
      <c r="C16" s="58"/>
      <c r="D16" s="59"/>
      <c r="E16" s="58"/>
      <c r="F16" s="60"/>
      <c r="G16" s="61"/>
    </row>
    <row r="17" s="26" customFormat="1" ht="28" customHeight="1" spans="1:7">
      <c r="A17" s="62"/>
      <c r="B17" s="57"/>
      <c r="C17" s="63"/>
      <c r="D17" s="64"/>
      <c r="E17" s="63"/>
      <c r="F17" s="65"/>
      <c r="G17" s="66"/>
    </row>
    <row r="18" s="26" customFormat="1" ht="28" customHeight="1" spans="1:7">
      <c r="A18" s="44">
        <v>5</v>
      </c>
      <c r="B18" s="45"/>
      <c r="C18" s="46"/>
      <c r="D18" s="47"/>
      <c r="E18" s="46"/>
      <c r="F18" s="48"/>
      <c r="G18" s="49"/>
    </row>
    <row r="19" s="26" customFormat="1" ht="28" customHeight="1" spans="1:7">
      <c r="A19" s="50"/>
      <c r="B19" s="51"/>
      <c r="C19" s="52"/>
      <c r="D19" s="53"/>
      <c r="E19" s="52"/>
      <c r="F19" s="54"/>
      <c r="G19" s="55"/>
    </row>
    <row r="20" s="26" customFormat="1" ht="28" customHeight="1" spans="1:7">
      <c r="A20" s="56">
        <v>6</v>
      </c>
      <c r="B20" s="57"/>
      <c r="C20" s="58"/>
      <c r="D20" s="59"/>
      <c r="E20" s="58"/>
      <c r="F20" s="60"/>
      <c r="G20" s="61"/>
    </row>
    <row r="21" s="26" customFormat="1" ht="28" customHeight="1" spans="1:7">
      <c r="A21" s="67"/>
      <c r="B21" s="68"/>
      <c r="C21" s="69"/>
      <c r="D21" s="70"/>
      <c r="E21" s="69"/>
      <c r="F21" s="71"/>
      <c r="G21" s="72"/>
    </row>
    <row r="22" s="26" customFormat="1" ht="28" customHeight="1" spans="1:7">
      <c r="A22" s="67">
        <v>7</v>
      </c>
      <c r="B22" s="73"/>
      <c r="C22" s="69"/>
      <c r="D22" s="70"/>
      <c r="E22" s="69"/>
      <c r="F22" s="71"/>
      <c r="G22" s="72"/>
    </row>
    <row r="23" s="26" customFormat="1" ht="28" customHeight="1" spans="1:7">
      <c r="A23" s="67"/>
      <c r="B23" s="68"/>
      <c r="C23" s="69"/>
      <c r="D23" s="70"/>
      <c r="E23" s="69"/>
      <c r="F23" s="71"/>
      <c r="G23" s="72"/>
    </row>
    <row r="24" s="26" customFormat="1" ht="28" customHeight="1" spans="1:7">
      <c r="A24" s="67">
        <v>8</v>
      </c>
      <c r="B24" s="73"/>
      <c r="C24" s="69"/>
      <c r="D24" s="70"/>
      <c r="E24" s="69"/>
      <c r="F24" s="71"/>
      <c r="G24" s="72"/>
    </row>
    <row r="25" s="26" customFormat="1" ht="28" customHeight="1" spans="1:7">
      <c r="A25" s="62"/>
      <c r="B25" s="57"/>
      <c r="C25" s="63"/>
      <c r="D25" s="64"/>
      <c r="E25" s="63"/>
      <c r="F25" s="65"/>
      <c r="G25" s="66"/>
    </row>
    <row r="26" s="26" customFormat="1" ht="28" customHeight="1" spans="1:7">
      <c r="A26" s="44">
        <v>9</v>
      </c>
      <c r="B26" s="45"/>
      <c r="C26" s="46"/>
      <c r="D26" s="47"/>
      <c r="E26" s="46"/>
      <c r="F26" s="48"/>
      <c r="G26" s="49"/>
    </row>
    <row r="27" s="26" customFormat="1" ht="28" customHeight="1" spans="1:7">
      <c r="A27" s="50"/>
      <c r="B27" s="51"/>
      <c r="C27" s="52"/>
      <c r="D27" s="53"/>
      <c r="E27" s="52"/>
      <c r="F27" s="54"/>
      <c r="G27" s="55"/>
    </row>
    <row r="28" s="26" customFormat="1" ht="28" customHeight="1" spans="1:7">
      <c r="A28" s="56">
        <v>10</v>
      </c>
      <c r="B28" s="57"/>
      <c r="C28" s="58"/>
      <c r="D28" s="59"/>
      <c r="E28" s="58"/>
      <c r="F28" s="60"/>
      <c r="G28" s="61"/>
    </row>
    <row r="29" s="26" customFormat="1" ht="28" customHeight="1" spans="1:7">
      <c r="A29" s="35"/>
      <c r="B29" s="36"/>
      <c r="C29" s="37"/>
      <c r="D29" s="74"/>
      <c r="E29" s="37"/>
      <c r="F29" s="38"/>
      <c r="G29" s="39"/>
    </row>
    <row r="30" ht="7.5" customHeight="1"/>
    <row r="31" s="28" customFormat="1" ht="17.25" customHeight="1" spans="2:2">
      <c r="B31" s="75"/>
    </row>
    <row r="32" s="28" customFormat="1" ht="17.25" customHeight="1" spans="2:2">
      <c r="B32" s="75"/>
    </row>
    <row r="33" s="28" customFormat="1" ht="14"/>
    <row r="34" s="27" customFormat="1" ht="19"/>
    <row r="35" s="27" customFormat="1" ht="19"/>
    <row r="36" s="27" customFormat="1" ht="19"/>
    <row r="37" s="27" customFormat="1" ht="19"/>
    <row r="38" s="27" customFormat="1" ht="19"/>
    <row r="39" s="27" customFormat="1" ht="19"/>
    <row r="40" s="27" customFormat="1" ht="19"/>
    <row r="41" s="27" customFormat="1" ht="19"/>
    <row r="42" s="27" customFormat="1" ht="19"/>
    <row r="43" s="27" customFormat="1" ht="19"/>
    <row r="44" s="27" customFormat="1" ht="19"/>
    <row r="45" s="27" customFormat="1" ht="19"/>
    <row r="46" s="27" customFormat="1" ht="19"/>
    <row r="47" s="27" customFormat="1" ht="19"/>
    <row r="48" s="27" customFormat="1" ht="19"/>
    <row r="49" s="27" customFormat="1" ht="19"/>
  </sheetData>
  <mergeCells count="23">
    <mergeCell ref="A1:G1"/>
    <mergeCell ref="A6:A7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B6:B7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</mergeCells>
  <dataValidations count="2">
    <dataValidation type="list" allowBlank="1" showInputMessage="1" showErrorMessage="1" sqref="B6 B10 B12 B14 B16 B18 B20 B22 B24 B26 B28">
      <formula1>$K$11:$K$14</formula1>
    </dataValidation>
    <dataValidation type="list" allowBlank="1" showInputMessage="1" showErrorMessage="1" sqref="F6 F7 F10 F11:F29">
      <formula1>"有,無"</formula1>
    </dataValidation>
  </dataValidations>
  <pageMargins left="0.609722222222222" right="0.509722222222222" top="0.889583333333333" bottom="1" header="0.511805555555556" footer="0.511805555555556"/>
  <pageSetup paperSize="9" scale="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D5" sqref="D5"/>
    </sheetView>
  </sheetViews>
  <sheetFormatPr defaultColWidth="9" defaultRowHeight="13"/>
  <cols>
    <col min="2" max="4" width="24.0909090909091" customWidth="1"/>
  </cols>
  <sheetData>
    <row r="1" ht="21" customHeight="1" spans="1:5">
      <c r="A1" s="1" t="s">
        <v>0</v>
      </c>
      <c r="B1" s="1"/>
      <c r="C1" s="1"/>
      <c r="D1" s="1"/>
      <c r="E1" s="1"/>
    </row>
    <row r="2" ht="21" customHeight="1" spans="1:4">
      <c r="A2" s="2" t="s">
        <v>18</v>
      </c>
      <c r="B2" s="3"/>
      <c r="C2" s="3"/>
      <c r="D2" s="3"/>
    </row>
    <row r="3" ht="21" customHeight="1" spans="1:4">
      <c r="A3" s="4" t="s">
        <v>19</v>
      </c>
      <c r="B3" s="3"/>
      <c r="C3" s="3"/>
      <c r="D3" s="3"/>
    </row>
    <row r="4" ht="21" customHeight="1" spans="1:10">
      <c r="A4" s="4" t="s">
        <v>20</v>
      </c>
      <c r="B4" s="3"/>
      <c r="C4" s="3"/>
      <c r="D4" s="3"/>
      <c r="F4" s="5"/>
      <c r="J4" s="25"/>
    </row>
    <row r="5" customFormat="1" ht="21" customHeight="1" spans="1:10">
      <c r="A5" s="6"/>
      <c r="B5" s="7"/>
      <c r="C5" s="8"/>
      <c r="D5" s="8"/>
      <c r="E5" s="8"/>
      <c r="F5" s="5"/>
      <c r="J5" s="25"/>
    </row>
    <row r="6" ht="21" customHeight="1" spans="1:4">
      <c r="A6" s="9"/>
      <c r="B6" s="10" t="s">
        <v>31</v>
      </c>
      <c r="C6" s="10" t="s">
        <v>32</v>
      </c>
      <c r="D6" s="11" t="s">
        <v>36</v>
      </c>
    </row>
    <row r="7" ht="21" customHeight="1" spans="1:4">
      <c r="A7" s="12">
        <v>1</v>
      </c>
      <c r="B7" s="13"/>
      <c r="C7" s="14"/>
      <c r="D7" s="15"/>
    </row>
    <row r="8" ht="21" customHeight="1" spans="1:4">
      <c r="A8" s="16">
        <v>2</v>
      </c>
      <c r="B8" s="17"/>
      <c r="C8" s="18"/>
      <c r="D8" s="19"/>
    </row>
    <row r="9" ht="21" customHeight="1" spans="1:4">
      <c r="A9" s="16">
        <v>3</v>
      </c>
      <c r="B9" s="17"/>
      <c r="C9" s="18"/>
      <c r="D9" s="20"/>
    </row>
    <row r="10" ht="21" customHeight="1" spans="1:4">
      <c r="A10" s="16">
        <v>4</v>
      </c>
      <c r="B10" s="17"/>
      <c r="C10" s="18"/>
      <c r="D10" s="20"/>
    </row>
    <row r="11" ht="21" customHeight="1" spans="1:4">
      <c r="A11" s="16">
        <v>5</v>
      </c>
      <c r="B11" s="17"/>
      <c r="C11" s="18"/>
      <c r="D11" s="20"/>
    </row>
    <row r="12" ht="21" customHeight="1" spans="1:4">
      <c r="A12" s="16">
        <v>6</v>
      </c>
      <c r="B12" s="17"/>
      <c r="C12" s="18"/>
      <c r="D12" s="20"/>
    </row>
    <row r="13" ht="21" customHeight="1" spans="1:4">
      <c r="A13" s="16">
        <v>7</v>
      </c>
      <c r="B13" s="17"/>
      <c r="C13" s="18"/>
      <c r="D13" s="20"/>
    </row>
    <row r="14" ht="21" customHeight="1" spans="1:4">
      <c r="A14" s="21">
        <v>8</v>
      </c>
      <c r="B14" s="22"/>
      <c r="C14" s="23"/>
      <c r="D14" s="24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本田技術研究所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集計</vt:lpstr>
      <vt:lpstr>ダブルス</vt:lpstr>
      <vt:lpstr>団体戦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栃木研究所</dc:creator>
  <cp:lastModifiedBy>Lenovo</cp:lastModifiedBy>
  <dcterms:created xsi:type="dcterms:W3CDTF">2008-10-10T02:42:00Z</dcterms:created>
  <cp:lastPrinted>2013-10-25T09:32:00Z</cp:lastPrinted>
  <dcterms:modified xsi:type="dcterms:W3CDTF">2023-10-12T04:17:27Z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1041-11.8.2.10339</vt:lpwstr>
  </property>
</Properties>
</file>